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Desktop\ЛЕНЕ\"/>
    </mc:Choice>
  </mc:AlternateContent>
  <xr:revisionPtr revIDLastSave="0" documentId="8_{7FB1C4BB-9EB6-42CE-8BBD-7991B816E06A}" xr6:coauthVersionLast="40" xr6:coauthVersionMax="40" xr10:uidLastSave="{00000000-0000-0000-0000-000000000000}"/>
  <bookViews>
    <workbookView xWindow="0" yWindow="0" windowWidth="24000" windowHeight="8925" xr2:uid="{00000000-000D-0000-FFFF-FFFF00000000}"/>
  </bookViews>
  <sheets>
    <sheet name="Расходы" sheetId="1" r:id="rId1"/>
    <sheet name="Поступления в Сбербанк" sheetId="2" r:id="rId2"/>
  </sheets>
  <definedNames>
    <definedName name="_xlnm._FilterDatabase" localSheetId="1" hidden="1">'Поступления в Сбербанк'!$B$4:$E$4</definedName>
  </definedNames>
  <calcPr calcId="181029"/>
</workbook>
</file>

<file path=xl/calcChain.xml><?xml version="1.0" encoding="utf-8"?>
<calcChain xmlns="http://schemas.openxmlformats.org/spreadsheetml/2006/main">
  <c r="C102" i="2" l="1"/>
  <c r="C2" i="2" l="1"/>
  <c r="D2" i="1" s="1"/>
  <c r="D4" i="1" l="1"/>
</calcChain>
</file>

<file path=xl/sharedStrings.xml><?xml version="1.0" encoding="utf-8"?>
<sst xmlns="http://schemas.openxmlformats.org/spreadsheetml/2006/main" count="225" uniqueCount="41">
  <si>
    <t>Расходы на уставную деятельность</t>
  </si>
  <si>
    <t>Дата платежа</t>
  </si>
  <si>
    <t>Cумма, руб</t>
  </si>
  <si>
    <t>Назначение платежа</t>
  </si>
  <si>
    <t>Энтеральное питание</t>
  </si>
  <si>
    <t>Средства реабилитации</t>
  </si>
  <si>
    <t>Административно-хозяйственные расходы</t>
  </si>
  <si>
    <t>Оплата труда на управление и развитие</t>
  </si>
  <si>
    <t>Налоги с оплаты труда на управление и развитие</t>
  </si>
  <si>
    <t>Прочие расходы</t>
  </si>
  <si>
    <t>Налог на прибыль по деятельности, приносящей доход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</si>
  <si>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</si>
  <si>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</si>
  <si>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</t>
  </si>
  <si>
    <t>Сумма</t>
  </si>
  <si>
    <t xml:space="preserve">ГИПЕРГЛОБУС </t>
  </si>
  <si>
    <r>
      <t xml:space="preserve">Благотворитель
</t>
    </r>
    <r>
      <rPr>
        <sz val="9"/>
        <color rgb="FF000000"/>
        <rFont val="Tahoma"/>
        <family val="2"/>
        <charset val="204"/>
      </rPr>
      <t>(наименование организации для юр. лиц, последние 4 цифры номера мобильного телефона № мерчанта посткпления средств от физ. лиц)</t>
    </r>
  </si>
  <si>
    <t>оплата по сч. 360584927 от 06.10.2022 за питание Нутрикомп Плюс 1272 шт., В том числе НДС 20 % - 44402,98 рублей.</t>
  </si>
  <si>
    <t>оплата по сч. 360584927 от 06.10.2022 за питание Нутрикомп Плюс 1272 шт., В том числе НДС 20 % - 7400.50 рублей.</t>
  </si>
  <si>
    <t>оплата по сч. 360585001 от 07.10.2022 за питание Нутрикомп Плюс 480 шт., В том числе НДС 20 % - 16755.84 рублей.</t>
  </si>
  <si>
    <t>оплата по счет-договору №СТ08342589 от 05.12.22 за детские товары, В том числе НДС 20 % - 21000.00 рублей.</t>
  </si>
  <si>
    <t>оплата по сч. 1059 от 06.12.22 за ингалятор компрессорный порт. Wi.Neb GO 17 шт., НДС не облагается.</t>
  </si>
  <si>
    <t>оплата по сч. у № 848 от 13 октября 2022 г за Ингалятор компрессорный порт. "Wi.Neb" GO 18 шт. , НДС не облагается.</t>
  </si>
  <si>
    <t>оплата по сч. 77 от 05.12.2022 за установку для обеззараживания и очистки воздуха, НДС не облагается.</t>
  </si>
  <si>
    <t>оплата по сч. 16342 от 05.12.22 за пульсоксиметр ri-fox N 30 шт., НДС не облагается.</t>
  </si>
  <si>
    <t>окт-дек</t>
  </si>
  <si>
    <t>Расходы на реализацию проектов</t>
  </si>
  <si>
    <t>Общехозяйственные расходы (комиссия банка, програмное обеспечение)</t>
  </si>
  <si>
    <t>Отчет о полученных пожертвованиях и произведенных раcходах за 4-й квартал 2022 г.</t>
  </si>
  <si>
    <t>Поступления за 4-й квартал 2022 г.</t>
  </si>
  <si>
    <t>Расходы по расчётному счёту за  4-й квартал 2022 г.</t>
  </si>
  <si>
    <t>Отчет о полученных пожертвованиях, перечисленных на расчетный счет в ПАО "Сбербанк", 
за 4 квартал 2022 г.</t>
  </si>
  <si>
    <t>CБОРЫ, ВЗНОСЫ, МАТ. ПОМОЩЬ</t>
  </si>
  <si>
    <t>ИНКАСАЦИЯ. ПРИЕМ ДЕН. НАЛ. ЧЕРЕЗ УС.</t>
  </si>
  <si>
    <t>Благотворительное пожертвование</t>
  </si>
  <si>
    <t>Мерчант №851000202756</t>
  </si>
  <si>
    <t>Благотворительное пожертвование. Мерчант №851000202756. Дата реестра 11.10.2022. Комиссия [COM_SUM]. НДС не облагается.</t>
  </si>
  <si>
    <t>Сбербанк</t>
  </si>
  <si>
    <t>Благотворительное пожертвование по письму № БН от 31.10.2022 /  НДС не облагается</t>
  </si>
  <si>
    <t>БЛАГОТВОРИТЕЛЬНОЕ ПОЖЕРТВОВАНИЕ ПО ДОГОВОРУ № 01/22-12 ОТ 01.12.2022 ГОДА БЛАГОТВОРИТЕЛЬНОГО ПОЖЕРТВОВАНИЯСУММА 50000-00БЕЗ НАЛОГА (НДС)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</si>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</sst>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#\ ###\ ###\ ###\ ##0[$₽]"/>
    <numFmt numFmtId="165" formatCode="_-* #,##0.00_р_._-;\-* #,##0.00_р_._-;_-* &quot;-&quot;??_р_._-;_-@"/>
    <numFmt numFmtId="166" formatCode="#\ ###\ ###\ ###\ ##0.00[$₽]"/>
    <numFmt numFmtId="167" formatCode="#,##0\ &quot;₽&quot;"/>
  </numFmts>
  <fonts count="20" x14ac:knownFonts="1">
    <font>
      <sz val="10"/>
      <color rgb="FF000000"/>
      <name val="Arial"/>
      <scheme val="minor"/>
    </font>
    <font>
      <sz val="10"/>
      <name val="Tahoma"/>
    </font>
    <font>
      <sz val="10"/>
      <name val="Arial"/>
    </font>
    <font>
      <sz val="12"/>
      <color rgb="FF1F3864"/>
      <name val="Tahoma"/>
    </font>
    <font>
      <b/>
      <sz val="11"/>
      <name val="Tahoma"/>
    </font>
    <font>
      <sz val="11"/>
      <name val="Tahoma"/>
    </font>
    <font>
      <b/>
      <sz val="9"/>
      <name val="Tahoma"/>
    </font>
    <font>
      <sz val="11"/>
      <name val="Calibri"/>
    </font>
    <font>
      <sz val="9"/>
      <name val="Tahoma"/>
    </font>
    <font>
      <sz val="9"/>
      <name val="Calibri"/>
    </font>
    <font>
      <b/>
      <sz val="9"/>
      <color rgb="FF000000"/>
      <name val="Tahoma"/>
    </font>
    <font>
      <sz val="10"/>
      <color rgb="FF000000"/>
      <name val="Tahoma"/>
    </font>
    <font>
      <sz val="10"/>
      <color rgb="FF000000"/>
      <name val="Arial"/>
      <scheme val="minor"/>
    </font>
    <font>
      <b/>
      <sz val="11"/>
      <name val="Tahoma"/>
      <family val="2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Times New Roman"/>
      <family val="1"/>
      <charset val="204"/>
    </font>
    <font>
      <sz val="10"/>
      <name val="Tahoma"/>
      <family val="2"/>
      <charset val="204"/>
    </font>
    <font>
      <b/>
      <sz val="14"/>
      <name val="Tahoma"/>
      <family val="2"/>
      <charset val="204"/>
    </font>
    <font>
      <b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6">
    <xf numFmtId="0" fontId="0" fillId="0" borderId="0" xfId="0" applyFont="1" applyAlignment="1"/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/>
    <xf numFmtId="164" fontId="4" fillId="2" borderId="6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2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2" borderId="7" xfId="0" applyFont="1" applyFill="1" applyBorder="1" applyAlignment="1">
      <alignment horizontal="left"/>
    </xf>
    <xf numFmtId="165" fontId="4" fillId="2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5" fillId="0" borderId="2" xfId="0" applyFont="1" applyBorder="1"/>
    <xf numFmtId="166" fontId="1" fillId="0" borderId="9" xfId="0" applyNumberFormat="1" applyFont="1" applyBorder="1"/>
    <xf numFmtId="165" fontId="1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9" fillId="0" borderId="0" xfId="0" applyFont="1"/>
    <xf numFmtId="166" fontId="10" fillId="2" borderId="9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2" borderId="9" xfId="0" applyFont="1" applyFill="1" applyBorder="1" applyAlignment="1">
      <alignment horizontal="left" wrapText="1"/>
    </xf>
    <xf numFmtId="4" fontId="14" fillId="2" borderId="9" xfId="0" applyNumberFormat="1" applyFont="1" applyFill="1" applyBorder="1" applyAlignment="1">
      <alignment horizontal="center" vertical="center" wrapText="1"/>
    </xf>
    <xf numFmtId="0" fontId="16" fillId="3" borderId="12" xfId="0" applyNumberFormat="1" applyFont="1" applyFill="1" applyBorder="1" applyAlignment="1">
      <alignment horizontal="left" vertical="top" wrapText="1"/>
    </xf>
    <xf numFmtId="0" fontId="1" fillId="0" borderId="3" xfId="0" applyFont="1" applyBorder="1"/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/>
    <xf numFmtId="0" fontId="4" fillId="2" borderId="12" xfId="0" applyFont="1" applyFill="1" applyBorder="1" applyAlignment="1">
      <alignment horizontal="left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/>
    <xf numFmtId="164" fontId="4" fillId="2" borderId="12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/>
    <xf numFmtId="0" fontId="17" fillId="0" borderId="12" xfId="0" applyFont="1" applyFill="1" applyBorder="1" applyAlignment="1">
      <alignment horizontal="left" wrapText="1"/>
    </xf>
    <xf numFmtId="164" fontId="7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9" fillId="2" borderId="7" xfId="0" applyFont="1" applyFill="1" applyBorder="1"/>
    <xf numFmtId="0" fontId="0" fillId="0" borderId="0" xfId="0" applyFont="1" applyAlignment="1">
      <alignment wrapText="1"/>
    </xf>
    <xf numFmtId="167" fontId="16" fillId="3" borderId="12" xfId="0" applyNumberFormat="1" applyFont="1" applyFill="1" applyBorder="1" applyAlignment="1">
      <alignment horizontal="center" vertical="top"/>
    </xf>
    <xf numFmtId="167" fontId="4" fillId="2" borderId="9" xfId="1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0" fillId="2" borderId="9" xfId="0" applyNumberFormat="1" applyFont="1" applyFill="1" applyBorder="1" applyAlignment="1">
      <alignment horizontal="center" vertical="center" wrapText="1"/>
    </xf>
    <xf numFmtId="14" fontId="4" fillId="2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16" fillId="3" borderId="12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13" fillId="2" borderId="4" xfId="0" applyFont="1" applyFill="1" applyBorder="1" applyAlignment="1">
      <alignment horizontal="left"/>
    </xf>
    <xf numFmtId="0" fontId="2" fillId="0" borderId="5" xfId="0" applyFont="1" applyBorder="1"/>
    <xf numFmtId="166" fontId="1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/>
    <xf numFmtId="167" fontId="4" fillId="2" borderId="7" xfId="0" applyNumberFormat="1" applyFont="1" applyFill="1" applyBorder="1" applyAlignment="1">
      <alignment horizontal="right" vertical="center"/>
    </xf>
    <xf numFmtId="167" fontId="4" fillId="2" borderId="8" xfId="0" applyNumberFormat="1" applyFont="1" applyFill="1" applyBorder="1" applyAlignment="1">
      <alignment horizontal="right" vertical="center"/>
    </xf>
    <xf numFmtId="167" fontId="4" fillId="2" borderId="6" xfId="0" applyNumberFormat="1" applyFont="1" applyFill="1" applyBorder="1" applyAlignment="1">
      <alignment horizontal="right" vertical="center"/>
    </xf>
    <xf numFmtId="0" fontId="16" fillId="3" borderId="12" xfId="0" applyNumberFormat="1" applyFont="1" applyFill="1" applyBorder="1" applyAlignment="1">
      <alignment horizontal="lef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0</xdr:row>
      <xdr:rowOff>47625</xdr:rowOff>
    </xdr:from>
    <xdr:ext cx="1133475" cy="1133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0</xdr:row>
      <xdr:rowOff>123825</xdr:rowOff>
    </xdr:from>
    <xdr:ext cx="942975" cy="9429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08FE4"/>
    <pageSetUpPr fitToPage="1"/>
  </sheetPr>
  <dimension ref="A1:D26"/>
  <sheetViews>
    <sheetView tabSelected="1" zoomScale="115" zoomScaleNormal="115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E1" sqref="E1"/>
    </sheetView>
  </sheetViews>
  <sheetFormatPr defaultColWidth="14.42578125" defaultRowHeight="15" customHeight="1" x14ac:dyDescent="0.2"/>
  <cols>
    <col min="1" max="1" width="6.5703125" customWidth="1"/>
    <col min="2" max="2" width="27.7109375" customWidth="1"/>
    <col min="3" max="3" width="23.140625" customWidth="1"/>
    <col min="4" max="4" width="100.42578125" customWidth="1"/>
  </cols>
  <sheetData>
    <row r="1" spans="1:4" ht="100.5" customHeight="1" x14ac:dyDescent="0.2">
      <c r="A1" s="1"/>
      <c r="B1" s="2"/>
      <c r="C1" s="56" t="s">
        <v>28</v>
      </c>
      <c r="D1" s="57"/>
    </row>
    <row r="2" spans="1:4" ht="12.75" customHeight="1" x14ac:dyDescent="0.2">
      <c r="A2" s="3"/>
      <c r="B2" s="58" t="s">
        <v>29</v>
      </c>
      <c r="C2" s="59"/>
      <c r="D2" s="4">
        <f>'Поступления в Сбербанк'!C2</f>
        <v>1095214.06</v>
      </c>
    </row>
    <row r="3" spans="1:4" ht="14.25" x14ac:dyDescent="0.2">
      <c r="A3" s="1"/>
      <c r="B3" s="5"/>
      <c r="C3" s="6"/>
      <c r="D3" s="7"/>
    </row>
    <row r="4" spans="1:4" x14ac:dyDescent="0.2">
      <c r="A4" s="3"/>
      <c r="B4" s="46" t="s">
        <v>30</v>
      </c>
      <c r="C4" s="8"/>
      <c r="D4" s="4">
        <f>SUM(C10:C26)</f>
        <v>1765557.0100000002</v>
      </c>
    </row>
    <row r="5" spans="1:4" ht="14.25" x14ac:dyDescent="0.2">
      <c r="A5" s="1"/>
      <c r="B5" s="9"/>
      <c r="C5" s="6"/>
      <c r="D5" s="10"/>
    </row>
    <row r="6" spans="1:4" ht="14.25" x14ac:dyDescent="0.2">
      <c r="A6" s="1"/>
      <c r="B6" s="11" t="s">
        <v>0</v>
      </c>
      <c r="C6" s="12"/>
      <c r="D6" s="13"/>
    </row>
    <row r="7" spans="1:4" ht="14.25" x14ac:dyDescent="0.2">
      <c r="A7" s="28"/>
      <c r="B7" s="11"/>
      <c r="C7" s="12"/>
      <c r="D7" s="13"/>
    </row>
    <row r="8" spans="1:4" ht="12.75" x14ac:dyDescent="0.2">
      <c r="A8" s="1"/>
      <c r="B8" s="14" t="s">
        <v>1</v>
      </c>
      <c r="C8" s="15" t="s">
        <v>2</v>
      </c>
      <c r="D8" s="15" t="s">
        <v>3</v>
      </c>
    </row>
    <row r="9" spans="1:4" ht="14.25" x14ac:dyDescent="0.2">
      <c r="A9" s="1"/>
      <c r="B9" s="29" t="s">
        <v>4</v>
      </c>
      <c r="C9" s="30"/>
      <c r="D9" s="31"/>
    </row>
    <row r="10" spans="1:4" x14ac:dyDescent="0.25">
      <c r="A10" s="1"/>
      <c r="B10" s="32" t="s">
        <v>25</v>
      </c>
      <c r="C10" s="33">
        <v>222014.88</v>
      </c>
      <c r="D10" s="34" t="s">
        <v>17</v>
      </c>
    </row>
    <row r="11" spans="1:4" x14ac:dyDescent="0.25">
      <c r="A11" s="1"/>
      <c r="B11" s="32" t="s">
        <v>25</v>
      </c>
      <c r="C11" s="33">
        <v>44402.98</v>
      </c>
      <c r="D11" s="34" t="s">
        <v>18</v>
      </c>
    </row>
    <row r="12" spans="1:4" x14ac:dyDescent="0.25">
      <c r="A12" s="28"/>
      <c r="B12" s="32" t="s">
        <v>25</v>
      </c>
      <c r="C12" s="33">
        <v>100535.03999999999</v>
      </c>
      <c r="D12" s="34" t="s">
        <v>19</v>
      </c>
    </row>
    <row r="13" spans="1:4" ht="14.25" x14ac:dyDescent="0.2">
      <c r="A13" s="1"/>
      <c r="B13" s="35" t="s">
        <v>5</v>
      </c>
      <c r="C13" s="36"/>
      <c r="D13" s="37"/>
    </row>
    <row r="14" spans="1:4" x14ac:dyDescent="0.25">
      <c r="A14" s="16"/>
      <c r="B14" s="32" t="s">
        <v>25</v>
      </c>
      <c r="C14" s="33">
        <v>126000</v>
      </c>
      <c r="D14" s="34" t="s">
        <v>20</v>
      </c>
    </row>
    <row r="15" spans="1:4" x14ac:dyDescent="0.25">
      <c r="A15" s="1"/>
      <c r="B15" s="32" t="s">
        <v>25</v>
      </c>
      <c r="C15" s="33">
        <v>203830</v>
      </c>
      <c r="D15" s="34" t="s">
        <v>21</v>
      </c>
    </row>
    <row r="16" spans="1:4" x14ac:dyDescent="0.25">
      <c r="A16" s="28"/>
      <c r="B16" s="32" t="s">
        <v>25</v>
      </c>
      <c r="C16" s="33">
        <v>206820</v>
      </c>
      <c r="D16" s="34" t="s">
        <v>22</v>
      </c>
    </row>
    <row r="17" spans="1:4" x14ac:dyDescent="0.25">
      <c r="A17" s="28"/>
      <c r="B17" s="32" t="s">
        <v>25</v>
      </c>
      <c r="C17" s="33">
        <v>348750</v>
      </c>
      <c r="D17" s="34" t="s">
        <v>23</v>
      </c>
    </row>
    <row r="18" spans="1:4" x14ac:dyDescent="0.25">
      <c r="A18" s="28"/>
      <c r="B18" s="32" t="s">
        <v>25</v>
      </c>
      <c r="C18" s="33">
        <v>149000.1</v>
      </c>
      <c r="D18" s="34" t="s">
        <v>24</v>
      </c>
    </row>
    <row r="19" spans="1:4" ht="14.25" x14ac:dyDescent="0.2">
      <c r="A19" s="1"/>
      <c r="B19" s="38" t="s">
        <v>6</v>
      </c>
      <c r="C19" s="39"/>
      <c r="D19" s="40"/>
    </row>
    <row r="20" spans="1:4" ht="14.25" x14ac:dyDescent="0.2">
      <c r="A20" s="28"/>
      <c r="B20" s="38"/>
      <c r="C20" s="39"/>
      <c r="D20" s="40"/>
    </row>
    <row r="21" spans="1:4" x14ac:dyDescent="0.25">
      <c r="A21" s="1"/>
      <c r="B21" s="32" t="s">
        <v>25</v>
      </c>
      <c r="C21" s="33">
        <v>63728.58</v>
      </c>
      <c r="D21" s="41" t="s">
        <v>7</v>
      </c>
    </row>
    <row r="22" spans="1:4" x14ac:dyDescent="0.25">
      <c r="A22" s="1"/>
      <c r="B22" s="32" t="s">
        <v>25</v>
      </c>
      <c r="C22" s="33">
        <v>24742.36</v>
      </c>
      <c r="D22" s="42" t="s">
        <v>8</v>
      </c>
    </row>
    <row r="23" spans="1:4" ht="12.75" customHeight="1" x14ac:dyDescent="0.25">
      <c r="A23" s="1"/>
      <c r="B23" s="32" t="s">
        <v>25</v>
      </c>
      <c r="C23" s="33">
        <v>12741.070000000002</v>
      </c>
      <c r="D23" s="43" t="s">
        <v>27</v>
      </c>
    </row>
    <row r="24" spans="1:4" ht="12.75" customHeight="1" x14ac:dyDescent="0.25">
      <c r="A24" s="28"/>
      <c r="B24" s="32" t="s">
        <v>25</v>
      </c>
      <c r="C24" s="33">
        <v>262992</v>
      </c>
      <c r="D24" s="41" t="s">
        <v>26</v>
      </c>
    </row>
    <row r="25" spans="1:4" ht="12.75" customHeight="1" x14ac:dyDescent="0.2">
      <c r="A25" s="1"/>
      <c r="B25" s="38" t="s">
        <v>9</v>
      </c>
      <c r="C25" s="39"/>
      <c r="D25" s="40"/>
    </row>
    <row r="26" spans="1:4" ht="15.75" customHeight="1" x14ac:dyDescent="0.25">
      <c r="B26" s="32" t="s">
        <v>25</v>
      </c>
      <c r="C26" s="44">
        <v>0</v>
      </c>
      <c r="D26" s="45" t="s">
        <v>10</v>
      </c>
    </row>
  </sheetData>
  <mergeCells count="2">
    <mergeCell ref="C1:D1"/>
    <mergeCell ref="B2:C2"/>
  </mergeCells>
  <pageMargins left="0.7" right="0.7" top="0.75" bottom="0.75" header="0" footer="0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08FE4"/>
  </sheetPr>
  <dimension ref="A1:E102"/>
  <sheetViews>
    <sheetView topLeftCell="A96" zoomScale="130" zoomScaleNormal="130" workbookViewId="0">
      <pane xSplit="1" topLeftCell="B1" activePane="topRight" state="frozen"/>
      <selection pane="topRight" activeCell="E100" sqref="E100"/>
    </sheetView>
  </sheetViews>
  <sheetFormatPr defaultColWidth="38.85546875" defaultRowHeight="15" customHeight="1" x14ac:dyDescent="0.2"/>
  <cols>
    <col min="1" max="1" width="6.5703125" customWidth="1"/>
    <col min="2" max="2" width="23.7109375" style="55" customWidth="1"/>
    <col min="3" max="3" width="18.7109375" customWidth="1"/>
    <col min="4" max="4" width="43.85546875" customWidth="1"/>
    <col min="5" max="5" width="38.85546875" style="47" customWidth="1"/>
  </cols>
  <sheetData>
    <row r="1" spans="1:5" ht="99.75" customHeight="1" x14ac:dyDescent="0.2">
      <c r="A1" s="1"/>
      <c r="B1" s="50">
        <v>0</v>
      </c>
      <c r="C1" s="60" t="s">
        <v>31</v>
      </c>
      <c r="D1" s="61"/>
      <c r="E1" s="61"/>
    </row>
    <row r="2" spans="1:5" ht="12.75" customHeight="1" x14ac:dyDescent="0.2">
      <c r="A2" s="17"/>
      <c r="B2" s="52" t="s">
        <v>11</v>
      </c>
      <c r="C2" s="62">
        <f>C102</f>
        <v>1095214.06</v>
      </c>
      <c r="D2" s="63"/>
      <c r="E2" s="64"/>
    </row>
    <row r="3" spans="1:5" ht="12.75" customHeight="1" x14ac:dyDescent="0.2">
      <c r="A3" s="16"/>
      <c r="B3" s="53" t="s">
        <v>12</v>
      </c>
      <c r="C3" s="18"/>
      <c r="D3" s="19"/>
      <c r="E3" s="20"/>
    </row>
    <row r="4" spans="1:5" ht="62.25" customHeight="1" x14ac:dyDescent="0.2">
      <c r="A4" s="21"/>
      <c r="B4" s="51" t="s">
        <v>13</v>
      </c>
      <c r="C4" s="22" t="s">
        <v>14</v>
      </c>
      <c r="D4" s="23" t="s">
        <v>3</v>
      </c>
      <c r="E4" s="26" t="s">
        <v>16</v>
      </c>
    </row>
    <row r="5" spans="1:5" x14ac:dyDescent="0.2">
      <c r="A5" s="24"/>
      <c r="B5" s="54"/>
      <c r="C5" s="48"/>
      <c r="D5" s="27"/>
      <c r="E5" s="27"/>
    </row>
    <row r="6" spans="1:5" x14ac:dyDescent="0.2">
      <c r="A6" s="24"/>
      <c r="B6" s="54"/>
      <c r="C6" s="48"/>
      <c r="D6" s="27"/>
      <c r="E6" s="27"/>
    </row>
    <row r="7" spans="1:5" x14ac:dyDescent="0.2">
      <c r="A7" s="24"/>
      <c r="B7" s="54"/>
      <c r="C7" s="48"/>
      <c r="D7" s="27"/>
      <c r="E7" s="27"/>
    </row>
    <row r="8" spans="1:5" x14ac:dyDescent="0.2">
      <c r="A8" s="24"/>
      <c r="B8" s="54"/>
      <c r="C8" s="48"/>
      <c r="D8" s="27"/>
      <c r="E8" s="27"/>
    </row>
    <row r="9" spans="1:5" x14ac:dyDescent="0.2">
      <c r="A9" s="24"/>
      <c r="B9" s="54"/>
      <c r="C9" s="48"/>
      <c r="D9" s="27"/>
      <c r="E9" s="27"/>
    </row>
    <row r="10" spans="1:5" x14ac:dyDescent="0.2">
      <c r="A10" s="24"/>
      <c r="B10" s="54"/>
      <c r="C10" s="48"/>
      <c r="D10" s="27"/>
      <c r="E10" s="27"/>
    </row>
    <row r="11" spans="1:5" x14ac:dyDescent="0.2">
      <c r="A11" s="24"/>
      <c r="B11" s="54"/>
      <c r="C11" s="48"/>
      <c r="D11" s="27"/>
      <c r="E11" s="27"/>
    </row>
    <row r="12" spans="1:5" ht="45" x14ac:dyDescent="0.2">
      <c r="A12" s="24"/>
      <c r="B12" s="54">
        <v>44845</v>
      </c>
      <c r="C12" s="48">
        <v>2988</v>
      </c>
      <c r="D12" s="27" t="s">
        <v>36</v>
      </c>
      <c r="E12" s="27" t="s">
        <v>37</v>
      </c>
    </row>
    <row r="13" spans="1:5" x14ac:dyDescent="0.2">
      <c r="A13" s="24"/>
      <c r="B13" s="54">
        <v>44875</v>
      </c>
      <c r="C13" s="48">
        <v>32071.200000000001</v>
      </c>
      <c r="D13" s="27" t="s">
        <v>34</v>
      </c>
      <c r="E13" s="27" t="s">
        <v>35</v>
      </c>
    </row>
    <row r="14" spans="1:5" ht="30" x14ac:dyDescent="0.2">
      <c r="A14" s="24"/>
      <c r="B14" s="54">
        <v>44875</v>
      </c>
      <c r="C14" s="48">
        <v>817000</v>
      </c>
      <c r="D14" s="27" t="s">
        <v>38</v>
      </c>
      <c r="E14" s="27" t="s">
        <v>15</v>
      </c>
    </row>
    <row r="15" spans="1:5" x14ac:dyDescent="0.2">
      <c r="A15" s="24"/>
      <c r="B15" s="54">
        <v>44885</v>
      </c>
      <c r="C15" s="48">
        <v>996</v>
      </c>
      <c r="D15" s="27" t="s">
        <v>34</v>
      </c>
      <c r="E15" s="27" t="s">
        <v>35</v>
      </c>
    </row>
    <row r="16" spans="1:5" x14ac:dyDescent="0.2">
      <c r="A16" s="24"/>
      <c r="B16" s="54">
        <v>44896</v>
      </c>
      <c r="C16" s="48">
        <v>498</v>
      </c>
      <c r="D16" s="27" t="s">
        <v>34</v>
      </c>
      <c r="E16" s="27" t="s">
        <v>35</v>
      </c>
    </row>
    <row r="17" spans="1:5" ht="90" x14ac:dyDescent="0.2">
      <c r="A17" s="24"/>
      <c r="B17" s="54">
        <v>44897</v>
      </c>
      <c r="C17" s="48">
        <v>50000</v>
      </c>
      <c r="D17" s="27" t="s">
        <v>39</v>
      </c>
      <c r="E17" s="27" t="s">
        <v>40</v>
      </c>
    </row>
    <row r="18" spans="1:5" ht="30" x14ac:dyDescent="0.2">
      <c r="A18" s="24"/>
      <c r="B18" s="54">
        <v>44900</v>
      </c>
      <c r="C18" s="48">
        <v>16750</v>
      </c>
      <c r="D18" s="27" t="s">
        <v>32</v>
      </c>
      <c r="E18" s="27" t="s">
        <v>33</v>
      </c>
    </row>
    <row r="19" spans="1:5" x14ac:dyDescent="0.2">
      <c r="A19" s="24"/>
      <c r="B19" s="54">
        <v>44915</v>
      </c>
      <c r="C19" s="48">
        <v>1</v>
      </c>
      <c r="D19" s="27" t="s">
        <v>34</v>
      </c>
      <c r="E19" s="27" t="s">
        <v>35</v>
      </c>
    </row>
    <row r="20" spans="1:5" x14ac:dyDescent="0.2">
      <c r="A20" s="24"/>
      <c r="B20" s="54">
        <v>44915</v>
      </c>
      <c r="C20" s="48">
        <v>9.9600000000000009</v>
      </c>
      <c r="D20" s="27" t="s">
        <v>34</v>
      </c>
      <c r="E20" s="27" t="s">
        <v>35</v>
      </c>
    </row>
    <row r="21" spans="1:5" x14ac:dyDescent="0.2">
      <c r="A21" s="24"/>
      <c r="B21" s="54">
        <v>44916</v>
      </c>
      <c r="C21" s="48">
        <v>49.8</v>
      </c>
      <c r="D21" s="27" t="s">
        <v>34</v>
      </c>
      <c r="E21" s="27" t="s">
        <v>35</v>
      </c>
    </row>
    <row r="22" spans="1:5" x14ac:dyDescent="0.2">
      <c r="A22" s="24"/>
      <c r="B22" s="54">
        <v>44916</v>
      </c>
      <c r="C22" s="48">
        <v>99.6</v>
      </c>
      <c r="D22" s="27" t="s">
        <v>34</v>
      </c>
      <c r="E22" s="27" t="s">
        <v>35</v>
      </c>
    </row>
    <row r="23" spans="1:5" x14ac:dyDescent="0.2">
      <c r="A23" s="24"/>
      <c r="B23" s="54">
        <v>44916</v>
      </c>
      <c r="C23" s="48">
        <v>99.6</v>
      </c>
      <c r="D23" s="27" t="s">
        <v>34</v>
      </c>
      <c r="E23" s="27" t="s">
        <v>35</v>
      </c>
    </row>
    <row r="24" spans="1:5" x14ac:dyDescent="0.2">
      <c r="A24" s="24"/>
      <c r="B24" s="54">
        <v>44916</v>
      </c>
      <c r="C24" s="48">
        <v>149.4</v>
      </c>
      <c r="D24" s="27" t="s">
        <v>34</v>
      </c>
      <c r="E24" s="27" t="s">
        <v>35</v>
      </c>
    </row>
    <row r="25" spans="1:5" x14ac:dyDescent="0.2">
      <c r="A25" s="24"/>
      <c r="B25" s="54">
        <v>44916</v>
      </c>
      <c r="C25" s="48">
        <v>199.2</v>
      </c>
      <c r="D25" s="27" t="s">
        <v>34</v>
      </c>
      <c r="E25" s="27" t="s">
        <v>35</v>
      </c>
    </row>
    <row r="26" spans="1:5" x14ac:dyDescent="0.2">
      <c r="A26" s="24"/>
      <c r="B26" s="54">
        <v>44916</v>
      </c>
      <c r="C26" s="48">
        <v>199.2</v>
      </c>
      <c r="D26" s="27" t="s">
        <v>34</v>
      </c>
      <c r="E26" s="27" t="s">
        <v>35</v>
      </c>
    </row>
    <row r="27" spans="1:5" x14ac:dyDescent="0.2">
      <c r="A27" s="24"/>
      <c r="B27" s="54">
        <v>44916</v>
      </c>
      <c r="C27" s="48">
        <v>199.2</v>
      </c>
      <c r="D27" s="27" t="s">
        <v>34</v>
      </c>
      <c r="E27" s="27" t="s">
        <v>35</v>
      </c>
    </row>
    <row r="28" spans="1:5" x14ac:dyDescent="0.2">
      <c r="A28" s="24"/>
      <c r="B28" s="54">
        <v>44916</v>
      </c>
      <c r="C28" s="48">
        <v>199.2</v>
      </c>
      <c r="D28" s="27" t="s">
        <v>34</v>
      </c>
      <c r="E28" s="27" t="s">
        <v>35</v>
      </c>
    </row>
    <row r="29" spans="1:5" x14ac:dyDescent="0.2">
      <c r="A29" s="24"/>
      <c r="B29" s="54">
        <v>44916</v>
      </c>
      <c r="C29" s="48">
        <v>199.2</v>
      </c>
      <c r="D29" s="27" t="s">
        <v>34</v>
      </c>
      <c r="E29" s="27" t="s">
        <v>35</v>
      </c>
    </row>
    <row r="30" spans="1:5" x14ac:dyDescent="0.2">
      <c r="A30" s="24"/>
      <c r="B30" s="54">
        <v>44916</v>
      </c>
      <c r="C30" s="48">
        <v>199.2</v>
      </c>
      <c r="D30" s="27" t="s">
        <v>34</v>
      </c>
      <c r="E30" s="27" t="s">
        <v>35</v>
      </c>
    </row>
    <row r="31" spans="1:5" x14ac:dyDescent="0.2">
      <c r="A31" s="24"/>
      <c r="B31" s="54">
        <v>44916</v>
      </c>
      <c r="C31" s="48">
        <v>199.2</v>
      </c>
      <c r="D31" s="27" t="s">
        <v>34</v>
      </c>
      <c r="E31" s="27" t="s">
        <v>35</v>
      </c>
    </row>
    <row r="32" spans="1:5" x14ac:dyDescent="0.2">
      <c r="A32" s="24"/>
      <c r="B32" s="54">
        <v>44916</v>
      </c>
      <c r="C32" s="48">
        <v>199.2</v>
      </c>
      <c r="D32" s="27" t="s">
        <v>34</v>
      </c>
      <c r="E32" s="27" t="s">
        <v>35</v>
      </c>
    </row>
    <row r="33" spans="1:5" x14ac:dyDescent="0.2">
      <c r="A33" s="24"/>
      <c r="B33" s="54">
        <v>44916</v>
      </c>
      <c r="C33" s="48">
        <v>298.8</v>
      </c>
      <c r="D33" s="27" t="s">
        <v>34</v>
      </c>
      <c r="E33" s="27" t="s">
        <v>35</v>
      </c>
    </row>
    <row r="34" spans="1:5" x14ac:dyDescent="0.2">
      <c r="A34" s="24"/>
      <c r="B34" s="54">
        <v>44916</v>
      </c>
      <c r="C34" s="48">
        <v>298.8</v>
      </c>
      <c r="D34" s="27" t="s">
        <v>34</v>
      </c>
      <c r="E34" s="27" t="s">
        <v>35</v>
      </c>
    </row>
    <row r="35" spans="1:5" x14ac:dyDescent="0.2">
      <c r="A35" s="24"/>
      <c r="B35" s="54">
        <v>44916</v>
      </c>
      <c r="C35" s="48">
        <v>298.8</v>
      </c>
      <c r="D35" s="27" t="s">
        <v>34</v>
      </c>
      <c r="E35" s="27" t="s">
        <v>35</v>
      </c>
    </row>
    <row r="36" spans="1:5" x14ac:dyDescent="0.2">
      <c r="A36" s="24"/>
      <c r="B36" s="54">
        <v>44916</v>
      </c>
      <c r="C36" s="48">
        <v>298.8</v>
      </c>
      <c r="D36" s="27" t="s">
        <v>34</v>
      </c>
      <c r="E36" s="27" t="s">
        <v>35</v>
      </c>
    </row>
    <row r="37" spans="1:5" x14ac:dyDescent="0.2">
      <c r="A37" s="24"/>
      <c r="B37" s="54">
        <v>44916</v>
      </c>
      <c r="C37" s="48">
        <v>298.8</v>
      </c>
      <c r="D37" s="27" t="s">
        <v>34</v>
      </c>
      <c r="E37" s="27" t="s">
        <v>35</v>
      </c>
    </row>
    <row r="38" spans="1:5" x14ac:dyDescent="0.2">
      <c r="A38" s="24"/>
      <c r="B38" s="54">
        <v>44916</v>
      </c>
      <c r="C38" s="48">
        <v>298.8</v>
      </c>
      <c r="D38" s="27" t="s">
        <v>34</v>
      </c>
      <c r="E38" s="27" t="s">
        <v>35</v>
      </c>
    </row>
    <row r="39" spans="1:5" x14ac:dyDescent="0.2">
      <c r="A39" s="24"/>
      <c r="B39" s="54">
        <v>44916</v>
      </c>
      <c r="C39" s="48">
        <v>298.8</v>
      </c>
      <c r="D39" s="27" t="s">
        <v>34</v>
      </c>
      <c r="E39" s="27" t="s">
        <v>35</v>
      </c>
    </row>
    <row r="40" spans="1:5" x14ac:dyDescent="0.2">
      <c r="A40" s="24"/>
      <c r="B40" s="54">
        <v>44916</v>
      </c>
      <c r="C40" s="48">
        <v>298.8</v>
      </c>
      <c r="D40" s="27" t="s">
        <v>34</v>
      </c>
      <c r="E40" s="27" t="s">
        <v>35</v>
      </c>
    </row>
    <row r="41" spans="1:5" x14ac:dyDescent="0.2">
      <c r="A41" s="24"/>
      <c r="B41" s="54">
        <v>44916</v>
      </c>
      <c r="C41" s="48">
        <v>298.8</v>
      </c>
      <c r="D41" s="27" t="s">
        <v>34</v>
      </c>
      <c r="E41" s="27" t="s">
        <v>35</v>
      </c>
    </row>
    <row r="42" spans="1:5" x14ac:dyDescent="0.2">
      <c r="A42" s="24"/>
      <c r="B42" s="54">
        <v>44916</v>
      </c>
      <c r="C42" s="48">
        <v>298.8</v>
      </c>
      <c r="D42" s="27" t="s">
        <v>34</v>
      </c>
      <c r="E42" s="27" t="s">
        <v>35</v>
      </c>
    </row>
    <row r="43" spans="1:5" x14ac:dyDescent="0.2">
      <c r="A43" s="24"/>
      <c r="B43" s="54">
        <v>44916</v>
      </c>
      <c r="C43" s="48">
        <v>298.8</v>
      </c>
      <c r="D43" s="27" t="s">
        <v>34</v>
      </c>
      <c r="E43" s="27" t="s">
        <v>35</v>
      </c>
    </row>
    <row r="44" spans="1:5" x14ac:dyDescent="0.2">
      <c r="A44" s="24"/>
      <c r="B44" s="54">
        <v>44916</v>
      </c>
      <c r="C44" s="48">
        <v>348.6</v>
      </c>
      <c r="D44" s="27" t="s">
        <v>34</v>
      </c>
      <c r="E44" s="27" t="s">
        <v>35</v>
      </c>
    </row>
    <row r="45" spans="1:5" x14ac:dyDescent="0.2">
      <c r="A45" s="24"/>
      <c r="B45" s="54">
        <v>44916</v>
      </c>
      <c r="C45" s="48">
        <v>398.4</v>
      </c>
      <c r="D45" s="27" t="s">
        <v>34</v>
      </c>
      <c r="E45" s="27" t="s">
        <v>35</v>
      </c>
    </row>
    <row r="46" spans="1:5" x14ac:dyDescent="0.2">
      <c r="A46" s="24"/>
      <c r="B46" s="54">
        <v>44916</v>
      </c>
      <c r="C46" s="48">
        <v>398.4</v>
      </c>
      <c r="D46" s="27" t="s">
        <v>34</v>
      </c>
      <c r="E46" s="27" t="s">
        <v>35</v>
      </c>
    </row>
    <row r="47" spans="1:5" x14ac:dyDescent="0.2">
      <c r="A47" s="24"/>
      <c r="B47" s="54">
        <v>44916</v>
      </c>
      <c r="C47" s="48">
        <v>2490</v>
      </c>
      <c r="D47" s="27" t="s">
        <v>34</v>
      </c>
      <c r="E47" s="27" t="s">
        <v>35</v>
      </c>
    </row>
    <row r="48" spans="1:5" x14ac:dyDescent="0.2">
      <c r="A48" s="24"/>
      <c r="B48" s="54">
        <v>44916</v>
      </c>
      <c r="C48" s="48">
        <v>2589.6</v>
      </c>
      <c r="D48" s="27" t="s">
        <v>34</v>
      </c>
      <c r="E48" s="27" t="s">
        <v>35</v>
      </c>
    </row>
    <row r="49" spans="1:5" x14ac:dyDescent="0.2">
      <c r="A49" s="24"/>
      <c r="B49" s="54">
        <v>44916</v>
      </c>
      <c r="C49" s="48">
        <v>2988</v>
      </c>
      <c r="D49" s="27" t="s">
        <v>34</v>
      </c>
      <c r="E49" s="27" t="s">
        <v>35</v>
      </c>
    </row>
    <row r="50" spans="1:5" x14ac:dyDescent="0.2">
      <c r="A50" s="24"/>
      <c r="B50" s="54">
        <v>44916</v>
      </c>
      <c r="C50" s="48">
        <v>2988</v>
      </c>
      <c r="D50" s="27" t="s">
        <v>34</v>
      </c>
      <c r="E50" s="27" t="s">
        <v>35</v>
      </c>
    </row>
    <row r="51" spans="1:5" x14ac:dyDescent="0.2">
      <c r="A51" s="24"/>
      <c r="B51" s="54">
        <v>44916</v>
      </c>
      <c r="C51" s="48">
        <v>2988</v>
      </c>
      <c r="D51" s="27" t="s">
        <v>34</v>
      </c>
      <c r="E51" s="27" t="s">
        <v>35</v>
      </c>
    </row>
    <row r="52" spans="1:5" x14ac:dyDescent="0.2">
      <c r="A52" s="24"/>
      <c r="B52" s="54">
        <v>44916</v>
      </c>
      <c r="C52" s="48">
        <v>498</v>
      </c>
      <c r="D52" s="27" t="s">
        <v>34</v>
      </c>
      <c r="E52" s="27" t="s">
        <v>35</v>
      </c>
    </row>
    <row r="53" spans="1:5" x14ac:dyDescent="0.2">
      <c r="A53" s="24"/>
      <c r="B53" s="54">
        <v>44916</v>
      </c>
      <c r="C53" s="48">
        <v>498</v>
      </c>
      <c r="D53" s="27" t="s">
        <v>34</v>
      </c>
      <c r="E53" s="27" t="s">
        <v>35</v>
      </c>
    </row>
    <row r="54" spans="1:5" x14ac:dyDescent="0.2">
      <c r="A54" s="24"/>
      <c r="B54" s="54">
        <v>44916</v>
      </c>
      <c r="C54" s="48">
        <v>498</v>
      </c>
      <c r="D54" s="27" t="s">
        <v>34</v>
      </c>
      <c r="E54" s="27" t="s">
        <v>35</v>
      </c>
    </row>
    <row r="55" spans="1:5" x14ac:dyDescent="0.2">
      <c r="A55" s="24"/>
      <c r="B55" s="54">
        <v>44916</v>
      </c>
      <c r="C55" s="48">
        <v>498</v>
      </c>
      <c r="D55" s="27" t="s">
        <v>34</v>
      </c>
      <c r="E55" s="27" t="s">
        <v>35</v>
      </c>
    </row>
    <row r="56" spans="1:5" x14ac:dyDescent="0.2">
      <c r="A56" s="24"/>
      <c r="B56" s="54">
        <v>44916</v>
      </c>
      <c r="C56" s="48">
        <v>498</v>
      </c>
      <c r="D56" s="27" t="s">
        <v>34</v>
      </c>
      <c r="E56" s="27" t="s">
        <v>35</v>
      </c>
    </row>
    <row r="57" spans="1:5" x14ac:dyDescent="0.2">
      <c r="A57" s="24"/>
      <c r="B57" s="54">
        <v>44916</v>
      </c>
      <c r="C57" s="48">
        <v>498</v>
      </c>
      <c r="D57" s="27" t="s">
        <v>34</v>
      </c>
      <c r="E57" s="27" t="s">
        <v>35</v>
      </c>
    </row>
    <row r="58" spans="1:5" x14ac:dyDescent="0.2">
      <c r="A58" s="24"/>
      <c r="B58" s="54">
        <v>44916</v>
      </c>
      <c r="C58" s="48">
        <v>498</v>
      </c>
      <c r="D58" s="27" t="s">
        <v>34</v>
      </c>
      <c r="E58" s="27" t="s">
        <v>35</v>
      </c>
    </row>
    <row r="59" spans="1:5" x14ac:dyDescent="0.2">
      <c r="A59" s="24"/>
      <c r="B59" s="54">
        <v>44916</v>
      </c>
      <c r="C59" s="48">
        <v>498</v>
      </c>
      <c r="D59" s="27" t="s">
        <v>34</v>
      </c>
      <c r="E59" s="27" t="s">
        <v>35</v>
      </c>
    </row>
    <row r="60" spans="1:5" x14ac:dyDescent="0.2">
      <c r="A60" s="24"/>
      <c r="B60" s="54">
        <v>44916</v>
      </c>
      <c r="C60" s="48">
        <v>498</v>
      </c>
      <c r="D60" s="27" t="s">
        <v>34</v>
      </c>
      <c r="E60" s="27" t="s">
        <v>35</v>
      </c>
    </row>
    <row r="61" spans="1:5" x14ac:dyDescent="0.2">
      <c r="A61" s="24"/>
      <c r="B61" s="54">
        <v>44916</v>
      </c>
      <c r="C61" s="48">
        <v>498</v>
      </c>
      <c r="D61" s="27" t="s">
        <v>34</v>
      </c>
      <c r="E61" s="27" t="s">
        <v>35</v>
      </c>
    </row>
    <row r="62" spans="1:5" x14ac:dyDescent="0.2">
      <c r="A62" s="24"/>
      <c r="B62" s="54">
        <v>44916</v>
      </c>
      <c r="C62" s="48">
        <v>498</v>
      </c>
      <c r="D62" s="27" t="s">
        <v>34</v>
      </c>
      <c r="E62" s="27" t="s">
        <v>35</v>
      </c>
    </row>
    <row r="63" spans="1:5" x14ac:dyDescent="0.2">
      <c r="A63" s="24"/>
      <c r="B63" s="54">
        <v>44916</v>
      </c>
      <c r="C63" s="48">
        <v>597.6</v>
      </c>
      <c r="D63" s="27" t="s">
        <v>34</v>
      </c>
      <c r="E63" s="27" t="s">
        <v>35</v>
      </c>
    </row>
    <row r="64" spans="1:5" x14ac:dyDescent="0.2">
      <c r="A64" s="24"/>
      <c r="B64" s="54">
        <v>44916</v>
      </c>
      <c r="C64" s="48">
        <v>597.6</v>
      </c>
      <c r="D64" s="27" t="s">
        <v>34</v>
      </c>
      <c r="E64" s="27" t="s">
        <v>35</v>
      </c>
    </row>
    <row r="65" spans="1:5" x14ac:dyDescent="0.2">
      <c r="A65" s="24"/>
      <c r="B65" s="54">
        <v>44916</v>
      </c>
      <c r="C65" s="48">
        <v>597.6</v>
      </c>
      <c r="D65" s="27" t="s">
        <v>34</v>
      </c>
      <c r="E65" s="27" t="s">
        <v>35</v>
      </c>
    </row>
    <row r="66" spans="1:5" x14ac:dyDescent="0.2">
      <c r="A66" s="24"/>
      <c r="B66" s="54">
        <v>44916</v>
      </c>
      <c r="C66" s="48">
        <v>647.4</v>
      </c>
      <c r="D66" s="27" t="s">
        <v>34</v>
      </c>
      <c r="E66" s="27" t="s">
        <v>35</v>
      </c>
    </row>
    <row r="67" spans="1:5" x14ac:dyDescent="0.2">
      <c r="A67" s="24"/>
      <c r="B67" s="54">
        <v>44916</v>
      </c>
      <c r="C67" s="48">
        <v>771.9</v>
      </c>
      <c r="D67" s="27" t="s">
        <v>34</v>
      </c>
      <c r="E67" s="27" t="s">
        <v>35</v>
      </c>
    </row>
    <row r="68" spans="1:5" x14ac:dyDescent="0.2">
      <c r="A68" s="24"/>
      <c r="B68" s="54">
        <v>44916</v>
      </c>
      <c r="C68" s="48">
        <v>796.8</v>
      </c>
      <c r="D68" s="27" t="s">
        <v>34</v>
      </c>
      <c r="E68" s="27" t="s">
        <v>35</v>
      </c>
    </row>
    <row r="69" spans="1:5" x14ac:dyDescent="0.2">
      <c r="A69" s="24"/>
      <c r="B69" s="54">
        <v>44916</v>
      </c>
      <c r="C69" s="48">
        <v>796.8</v>
      </c>
      <c r="D69" s="27" t="s">
        <v>34</v>
      </c>
      <c r="E69" s="27" t="s">
        <v>35</v>
      </c>
    </row>
    <row r="70" spans="1:5" x14ac:dyDescent="0.2">
      <c r="A70" s="24"/>
      <c r="B70" s="54">
        <v>44916</v>
      </c>
      <c r="C70" s="48">
        <v>796.8</v>
      </c>
      <c r="D70" s="27" t="s">
        <v>34</v>
      </c>
      <c r="E70" s="27" t="s">
        <v>35</v>
      </c>
    </row>
    <row r="71" spans="1:5" x14ac:dyDescent="0.2">
      <c r="A71" s="24"/>
      <c r="B71" s="54">
        <v>44916</v>
      </c>
      <c r="C71" s="48">
        <v>796.8</v>
      </c>
      <c r="D71" s="27" t="s">
        <v>34</v>
      </c>
      <c r="E71" s="27" t="s">
        <v>35</v>
      </c>
    </row>
    <row r="72" spans="1:5" x14ac:dyDescent="0.2">
      <c r="A72" s="24"/>
      <c r="B72" s="54">
        <v>44916</v>
      </c>
      <c r="C72" s="48">
        <v>796.8</v>
      </c>
      <c r="D72" s="27" t="s">
        <v>34</v>
      </c>
      <c r="E72" s="27" t="s">
        <v>35</v>
      </c>
    </row>
    <row r="73" spans="1:5" x14ac:dyDescent="0.2">
      <c r="A73" s="24"/>
      <c r="B73" s="54">
        <v>44916</v>
      </c>
      <c r="C73" s="48">
        <v>846.6</v>
      </c>
      <c r="D73" s="27" t="s">
        <v>34</v>
      </c>
      <c r="E73" s="27" t="s">
        <v>35</v>
      </c>
    </row>
    <row r="74" spans="1:5" x14ac:dyDescent="0.2">
      <c r="A74" s="24"/>
      <c r="B74" s="54">
        <v>44916</v>
      </c>
      <c r="C74" s="48">
        <v>996</v>
      </c>
      <c r="D74" s="27" t="s">
        <v>34</v>
      </c>
      <c r="E74" s="27" t="s">
        <v>35</v>
      </c>
    </row>
    <row r="75" spans="1:5" x14ac:dyDescent="0.2">
      <c r="A75" s="24"/>
      <c r="B75" s="54">
        <v>44916</v>
      </c>
      <c r="C75" s="48">
        <v>996</v>
      </c>
      <c r="D75" s="27" t="s">
        <v>34</v>
      </c>
      <c r="E75" s="27" t="s">
        <v>35</v>
      </c>
    </row>
    <row r="76" spans="1:5" x14ac:dyDescent="0.2">
      <c r="A76" s="24"/>
      <c r="B76" s="54">
        <v>44916</v>
      </c>
      <c r="C76" s="48">
        <v>1095.5999999999999</v>
      </c>
      <c r="D76" s="27" t="s">
        <v>34</v>
      </c>
      <c r="E76" s="27" t="s">
        <v>35</v>
      </c>
    </row>
    <row r="77" spans="1:5" x14ac:dyDescent="0.2">
      <c r="A77" s="24"/>
      <c r="B77" s="54">
        <v>44916</v>
      </c>
      <c r="C77" s="48">
        <v>1195.2</v>
      </c>
      <c r="D77" s="27" t="s">
        <v>34</v>
      </c>
      <c r="E77" s="27" t="s">
        <v>35</v>
      </c>
    </row>
    <row r="78" spans="1:5" x14ac:dyDescent="0.2">
      <c r="A78" s="24"/>
      <c r="B78" s="54">
        <v>44916</v>
      </c>
      <c r="C78" s="48">
        <v>1195.2</v>
      </c>
      <c r="D78" s="27" t="s">
        <v>34</v>
      </c>
      <c r="E78" s="27" t="s">
        <v>35</v>
      </c>
    </row>
    <row r="79" spans="1:5" x14ac:dyDescent="0.2">
      <c r="A79" s="24"/>
      <c r="B79" s="54">
        <v>44916</v>
      </c>
      <c r="C79" s="48">
        <v>1195.2</v>
      </c>
      <c r="D79" s="27" t="s">
        <v>34</v>
      </c>
      <c r="E79" s="27" t="s">
        <v>35</v>
      </c>
    </row>
    <row r="80" spans="1:5" x14ac:dyDescent="0.2">
      <c r="A80" s="24"/>
      <c r="B80" s="54">
        <v>44916</v>
      </c>
      <c r="C80" s="48">
        <v>1195.2</v>
      </c>
      <c r="D80" s="27" t="s">
        <v>34</v>
      </c>
      <c r="E80" s="27" t="s">
        <v>35</v>
      </c>
    </row>
    <row r="81" spans="1:5" x14ac:dyDescent="0.2">
      <c r="A81" s="24"/>
      <c r="B81" s="54">
        <v>44916</v>
      </c>
      <c r="C81" s="48">
        <v>1294.8</v>
      </c>
      <c r="D81" s="27" t="s">
        <v>34</v>
      </c>
      <c r="E81" s="27" t="s">
        <v>35</v>
      </c>
    </row>
    <row r="82" spans="1:5" x14ac:dyDescent="0.2">
      <c r="A82" s="24"/>
      <c r="B82" s="54">
        <v>44916</v>
      </c>
      <c r="C82" s="48">
        <v>1394.4</v>
      </c>
      <c r="D82" s="27" t="s">
        <v>34</v>
      </c>
      <c r="E82" s="27" t="s">
        <v>35</v>
      </c>
    </row>
    <row r="83" spans="1:5" x14ac:dyDescent="0.2">
      <c r="A83" s="24"/>
      <c r="B83" s="54">
        <v>44916</v>
      </c>
      <c r="C83" s="48">
        <v>1494</v>
      </c>
      <c r="D83" s="27" t="s">
        <v>34</v>
      </c>
      <c r="E83" s="27" t="s">
        <v>35</v>
      </c>
    </row>
    <row r="84" spans="1:5" x14ac:dyDescent="0.2">
      <c r="A84" s="24"/>
      <c r="B84" s="54">
        <v>44916</v>
      </c>
      <c r="C84" s="48">
        <v>1494</v>
      </c>
      <c r="D84" s="27" t="s">
        <v>34</v>
      </c>
      <c r="E84" s="27" t="s">
        <v>35</v>
      </c>
    </row>
    <row r="85" spans="1:5" x14ac:dyDescent="0.2">
      <c r="A85" s="24"/>
      <c r="B85" s="54">
        <v>44916</v>
      </c>
      <c r="C85" s="48">
        <v>1494</v>
      </c>
      <c r="D85" s="27" t="s">
        <v>34</v>
      </c>
      <c r="E85" s="27" t="s">
        <v>35</v>
      </c>
    </row>
    <row r="86" spans="1:5" x14ac:dyDescent="0.2">
      <c r="A86" s="24"/>
      <c r="B86" s="54">
        <v>44916</v>
      </c>
      <c r="C86" s="48">
        <v>1494</v>
      </c>
      <c r="D86" s="27" t="s">
        <v>34</v>
      </c>
      <c r="E86" s="27" t="s">
        <v>35</v>
      </c>
    </row>
    <row r="87" spans="1:5" x14ac:dyDescent="0.2">
      <c r="A87" s="24"/>
      <c r="B87" s="54">
        <v>44916</v>
      </c>
      <c r="C87" s="48">
        <v>1593.6</v>
      </c>
      <c r="D87" s="27" t="s">
        <v>34</v>
      </c>
      <c r="E87" s="27" t="s">
        <v>35</v>
      </c>
    </row>
    <row r="88" spans="1:5" x14ac:dyDescent="0.2">
      <c r="A88" s="24"/>
      <c r="B88" s="54">
        <v>44916</v>
      </c>
      <c r="C88" s="48">
        <v>1593.6</v>
      </c>
      <c r="D88" s="27" t="s">
        <v>34</v>
      </c>
      <c r="E88" s="27" t="s">
        <v>35</v>
      </c>
    </row>
    <row r="89" spans="1:5" x14ac:dyDescent="0.2">
      <c r="A89" s="24"/>
      <c r="B89" s="54">
        <v>44916</v>
      </c>
      <c r="C89" s="48">
        <v>1593.6</v>
      </c>
      <c r="D89" s="27" t="s">
        <v>34</v>
      </c>
      <c r="E89" s="27" t="s">
        <v>35</v>
      </c>
    </row>
    <row r="90" spans="1:5" x14ac:dyDescent="0.2">
      <c r="A90" s="24"/>
      <c r="B90" s="54">
        <v>44916</v>
      </c>
      <c r="C90" s="48">
        <v>1593.6</v>
      </c>
      <c r="D90" s="27" t="s">
        <v>34</v>
      </c>
      <c r="E90" s="27" t="s">
        <v>35</v>
      </c>
    </row>
    <row r="91" spans="1:5" x14ac:dyDescent="0.2">
      <c r="A91" s="24"/>
      <c r="B91" s="54">
        <v>44916</v>
      </c>
      <c r="C91" s="48">
        <v>1693.2</v>
      </c>
      <c r="D91" s="27" t="s">
        <v>34</v>
      </c>
      <c r="E91" s="27" t="s">
        <v>35</v>
      </c>
    </row>
    <row r="92" spans="1:5" x14ac:dyDescent="0.2">
      <c r="A92" s="24"/>
      <c r="B92" s="54">
        <v>44916</v>
      </c>
      <c r="C92" s="48">
        <v>1792.8</v>
      </c>
      <c r="D92" s="27" t="s">
        <v>34</v>
      </c>
      <c r="E92" s="27" t="s">
        <v>35</v>
      </c>
    </row>
    <row r="93" spans="1:5" x14ac:dyDescent="0.2">
      <c r="A93" s="24"/>
      <c r="B93" s="54">
        <v>44916</v>
      </c>
      <c r="C93" s="48">
        <v>1892.4</v>
      </c>
      <c r="D93" s="27" t="s">
        <v>34</v>
      </c>
      <c r="E93" s="27" t="s">
        <v>35</v>
      </c>
    </row>
    <row r="94" spans="1:5" x14ac:dyDescent="0.2">
      <c r="A94" s="24"/>
      <c r="B94" s="54">
        <v>44916</v>
      </c>
      <c r="C94" s="48">
        <v>1992</v>
      </c>
      <c r="D94" s="27" t="s">
        <v>34</v>
      </c>
      <c r="E94" s="27" t="s">
        <v>35</v>
      </c>
    </row>
    <row r="95" spans="1:5" x14ac:dyDescent="0.2">
      <c r="A95" s="24"/>
      <c r="B95" s="54">
        <v>44916</v>
      </c>
      <c r="C95" s="48">
        <v>1992</v>
      </c>
      <c r="D95" s="27" t="s">
        <v>34</v>
      </c>
      <c r="E95" s="27" t="s">
        <v>35</v>
      </c>
    </row>
    <row r="96" spans="1:5" x14ac:dyDescent="0.2">
      <c r="A96" s="24"/>
      <c r="B96" s="54">
        <v>44916</v>
      </c>
      <c r="C96" s="48">
        <v>1992</v>
      </c>
      <c r="D96" s="27" t="s">
        <v>34</v>
      </c>
      <c r="E96" s="27" t="s">
        <v>35</v>
      </c>
    </row>
    <row r="97" spans="1:5" x14ac:dyDescent="0.2">
      <c r="A97" s="24"/>
      <c r="B97" s="54">
        <v>44916</v>
      </c>
      <c r="C97" s="48">
        <v>1992</v>
      </c>
      <c r="D97" s="27" t="s">
        <v>34</v>
      </c>
      <c r="E97" s="27" t="s">
        <v>35</v>
      </c>
    </row>
    <row r="98" spans="1:5" x14ac:dyDescent="0.2">
      <c r="A98" s="24"/>
      <c r="B98" s="54">
        <v>44916</v>
      </c>
      <c r="C98" s="48">
        <v>1992</v>
      </c>
      <c r="D98" s="27" t="s">
        <v>34</v>
      </c>
      <c r="E98" s="27" t="s">
        <v>35</v>
      </c>
    </row>
    <row r="99" spans="1:5" x14ac:dyDescent="0.2">
      <c r="A99" s="24"/>
      <c r="B99" s="54">
        <v>44916</v>
      </c>
      <c r="C99" s="48">
        <v>19173</v>
      </c>
      <c r="D99" s="27" t="s">
        <v>34</v>
      </c>
      <c r="E99" s="27" t="s">
        <v>35</v>
      </c>
    </row>
    <row r="100" spans="1:5" ht="30" x14ac:dyDescent="0.2">
      <c r="A100" s="24"/>
      <c r="B100" s="54">
        <v>44918</v>
      </c>
      <c r="C100" s="48">
        <v>81500</v>
      </c>
      <c r="D100" s="27" t="s">
        <v>32</v>
      </c>
      <c r="E100" s="27" t="s">
        <v>33</v>
      </c>
    </row>
    <row r="101" spans="1:5" x14ac:dyDescent="0.2">
      <c r="A101" s="24"/>
      <c r="B101" s="54">
        <v>44921</v>
      </c>
      <c r="C101" s="48">
        <v>1992</v>
      </c>
      <c r="D101" s="27" t="s">
        <v>34</v>
      </c>
      <c r="E101" s="65" t="s">
        <v>35</v>
      </c>
    </row>
    <row r="102" spans="1:5" ht="12.75" customHeight="1" x14ac:dyDescent="0.2">
      <c r="A102" s="24"/>
      <c r="B102" s="52" t="s">
        <v>11</v>
      </c>
      <c r="C102" s="49">
        <f>SUM(C5:C101)</f>
        <v>1095214.06</v>
      </c>
      <c r="D102" s="25"/>
      <c r="E102" s="25"/>
    </row>
  </sheetData>
  <autoFilter ref="B4:E4" xr:uid="{00000000-0009-0000-0000-000001000000}">
    <sortState ref="B4:E5">
      <sortCondition ref="B4"/>
    </sortState>
  </autoFilter>
  <mergeCells count="2">
    <mergeCell ref="C1:E1"/>
    <mergeCell ref="C2:E2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Поступления в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dcterms:created xsi:type="dcterms:W3CDTF">2022-11-15T08:57:52Z</dcterms:created>
  <dcterms:modified xsi:type="dcterms:W3CDTF">2023-10-31T19:38:41Z</dcterms:modified>
</cp:coreProperties>
</file>